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6380" windowHeight="8190" tabRatio="161"/>
  </bookViews>
  <sheets>
    <sheet name="Лист2" sheetId="1" r:id="rId1"/>
    <sheet name="Лист3" sheetId="2" r:id="rId2"/>
  </sheets>
  <definedNames>
    <definedName name="_xlnm.Print_Titles" localSheetId="0">Лист2!$6:$7</definedName>
    <definedName name="_xlnm.Print_Area" localSheetId="0">Лист2!$A$1:$F$25</definedName>
  </definedNames>
  <calcPr calcId="145621"/>
</workbook>
</file>

<file path=xl/calcChain.xml><?xml version="1.0" encoding="utf-8"?>
<calcChain xmlns="http://schemas.openxmlformats.org/spreadsheetml/2006/main">
  <c r="E11" i="1" l="1"/>
  <c r="E12" i="1" l="1"/>
  <c r="B12" i="1"/>
  <c r="B17" i="1" s="1"/>
  <c r="C12" i="1"/>
  <c r="C17" i="1" s="1"/>
  <c r="F12" i="1"/>
  <c r="F18" i="1" s="1"/>
</calcChain>
</file>

<file path=xl/sharedStrings.xml><?xml version="1.0" encoding="utf-8"?>
<sst xmlns="http://schemas.openxmlformats.org/spreadsheetml/2006/main" count="38" uniqueCount="36">
  <si>
    <t>Категории</t>
  </si>
  <si>
    <t>Цены / поставщики</t>
  </si>
  <si>
    <t>Средняя</t>
  </si>
  <si>
    <t>Начальная</t>
  </si>
  <si>
    <t>цена **</t>
  </si>
  <si>
    <t>цена***</t>
  </si>
  <si>
    <t>Наименование товара, технические характеристики</t>
  </si>
  <si>
    <t>Х</t>
  </si>
  <si>
    <t>Количество ед. товара</t>
  </si>
  <si>
    <t>Модель, производитель</t>
  </si>
  <si>
    <t>Цена за ед. товара</t>
  </si>
  <si>
    <t>Итого</t>
  </si>
  <si>
    <t>№ поставщика, указанный в таблице *</t>
  </si>
  <si>
    <t>Наименование поставщика</t>
  </si>
  <si>
    <t>Контактная информация
(тел/факс, адрес электронной почты или адрес) или наименование источника информации</t>
  </si>
  <si>
    <t>Максимальная цена контракта:</t>
  </si>
  <si>
    <t>Способ размещения заказа: открытый аукцион на поставку товара</t>
  </si>
  <si>
    <t>Итого по поставщикам:</t>
  </si>
  <si>
    <t>Обоснование начальной (максимальной) цены контракта</t>
  </si>
  <si>
    <t>ОБУиО администрации г.Югорска, тел. 5-00-47</t>
  </si>
  <si>
    <t>Е.Л.Овечкина</t>
  </si>
  <si>
    <t>Исполнитель: Эксперт</t>
  </si>
  <si>
    <t>Код ОКДП:
7260012</t>
  </si>
  <si>
    <t>на поставку программного комплекса, реализующего функции</t>
  </si>
  <si>
    <t>клиента для ЗС СЭВ ХМАО-Югры</t>
  </si>
  <si>
    <t>Программный комплекс, реализующий функции ЗС СЭВ</t>
  </si>
  <si>
    <t>VipNet Client 3.х</t>
  </si>
  <si>
    <t>Югорский НИИ информационных технологий, г. Ханты-Мансийск</t>
  </si>
  <si>
    <t>(3467) 359-085, исходная информация: коммерческое предложение от 09.06.2012 № б/н</t>
  </si>
  <si>
    <t>ООО "НПП "СВК", г. Москва</t>
  </si>
  <si>
    <t>(951) 9804-208, исходная информация: коммерческое предложение от 09.06.2012 № б/н</t>
  </si>
  <si>
    <t>Глава администрации города Югорска</t>
  </si>
  <si>
    <t>М.И.Бодак</t>
  </si>
  <si>
    <t>Дата составления: 01.08.2012</t>
  </si>
  <si>
    <t>Зам.главного бухгалтера</t>
  </si>
  <si>
    <t>С.И.Кильдишева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</si>
</sst>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  <family val="2"/>
      <charset val="204"/>
    </font>
    <font>
      <sz val="10"/>
      <name val="Times New Roman"/>
      <family val="1"/>
      <charset val="1"/>
    </font>
    <font>
      <sz val="12"/>
      <name val="Times New Roman"/>
      <family val="1"/>
      <charset val="1"/>
    </font>
    <font>
      <b/>
      <sz val="12"/>
      <name val="Times New Roman"/>
      <family val="1"/>
      <charset val="1"/>
    </font>
    <font>
      <sz val="11"/>
      <name val="Times New Roman"/>
      <family val="1"/>
      <charset val="1"/>
    </font>
    <font>
      <b/>
      <sz val="10"/>
      <name val="Times New Roman"/>
      <family val="1"/>
      <charset val="1"/>
    </font>
    <font>
      <b/>
      <sz val="11"/>
      <name val="Times New Roman"/>
      <family val="1"/>
      <charset val="1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1"/>
    </font>
    <font>
      <u/>
      <sz val="10"/>
      <color theme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43"/>
        <bgColor indexed="26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47">
    <xf numFmtId="0" fontId="0" fillId="0" borderId="0" xfId="0"/>
    <xf numFmtId="0" fontId="1" fillId="0" borderId="0" xfId="0" applyFont="1"/>
    <xf numFmtId="3" fontId="1" fillId="0" borderId="0" xfId="0" applyNumberFormat="1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vertical="top" wrapText="1"/>
    </xf>
    <xf numFmtId="4" fontId="4" fillId="0" borderId="1" xfId="0" applyNumberFormat="1" applyFont="1" applyBorder="1" applyAlignment="1">
      <alignment vertical="top"/>
    </xf>
    <xf numFmtId="0" fontId="4" fillId="0" borderId="1" xfId="0" applyFont="1" applyBorder="1" applyAlignment="1">
      <alignment horizontal="center"/>
    </xf>
    <xf numFmtId="4" fontId="4" fillId="2" borderId="1" xfId="0" applyNumberFormat="1" applyFont="1" applyFill="1" applyBorder="1"/>
    <xf numFmtId="0" fontId="4" fillId="0" borderId="0" xfId="0" applyFont="1"/>
    <xf numFmtId="0" fontId="4" fillId="0" borderId="0" xfId="0" applyFont="1" applyAlignment="1">
      <alignment horizontal="right"/>
    </xf>
    <xf numFmtId="4" fontId="6" fillId="0" borderId="0" xfId="0" applyNumberFormat="1" applyFont="1"/>
    <xf numFmtId="0" fontId="4" fillId="3" borderId="2" xfId="0" applyFont="1" applyFill="1" applyBorder="1" applyAlignment="1">
      <alignment horizontal="center" vertical="top" wrapText="1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4" fillId="0" borderId="0" xfId="0" applyFont="1" applyAlignment="1"/>
    <xf numFmtId="4" fontId="6" fillId="0" borderId="0" xfId="0" applyNumberFormat="1" applyFont="1" applyAlignment="1"/>
    <xf numFmtId="0" fontId="1" fillId="0" borderId="0" xfId="0" applyFont="1" applyAlignment="1"/>
    <xf numFmtId="0" fontId="4" fillId="0" borderId="10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top" wrapText="1"/>
    </xf>
    <xf numFmtId="4" fontId="4" fillId="0" borderId="11" xfId="0" applyNumberFormat="1" applyFont="1" applyBorder="1"/>
    <xf numFmtId="0" fontId="5" fillId="4" borderId="9" xfId="0" applyFont="1" applyFill="1" applyBorder="1" applyAlignment="1">
      <alignment vertical="top" wrapText="1"/>
    </xf>
    <xf numFmtId="0" fontId="4" fillId="0" borderId="2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top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49" fontId="7" fillId="0" borderId="13" xfId="1" applyNumberFormat="1" applyFont="1" applyBorder="1" applyAlignment="1" applyProtection="1">
      <alignment horizontal="center" vertical="center" wrapText="1"/>
    </xf>
    <xf numFmtId="49" fontId="7" fillId="0" borderId="15" xfId="1" applyNumberFormat="1" applyFont="1" applyBorder="1" applyAlignment="1" applyProtection="1">
      <alignment horizontal="center" vertical="center" wrapText="1"/>
    </xf>
    <xf numFmtId="49" fontId="7" fillId="0" borderId="14" xfId="1" applyNumberFormat="1" applyFont="1" applyBorder="1" applyAlignment="1" applyProtection="1">
      <alignment horizontal="center" vertical="center" wrapText="1"/>
    </xf>
    <xf numFmtId="0" fontId="4" fillId="0" borderId="13" xfId="0" applyFont="1" applyBorder="1" applyAlignment="1">
      <alignment horizontal="center" vertical="top" wrapText="1"/>
    </xf>
    <xf numFmtId="0" fontId="4" fillId="0" borderId="14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16" xfId="0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6E6E6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E6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E6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oftkey.r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tabSelected="1" zoomScale="130" zoomScaleNormal="130" zoomScaleSheetLayoutView="100" workbookViewId="0">
      <pane xSplit="1" ySplit="1" topLeftCell="B14" activePane="bottomRight" state="frozen"/>
      <selection pane="topRight" activeCell="B1" sqref="B1"/>
      <selection pane="bottomLeft" activeCell="A107" sqref="A107"/>
      <selection pane="bottomRight" activeCell="H22" sqref="H22"/>
    </sheetView>
  </sheetViews>
  <sheetFormatPr defaultColWidth="11.5703125" defaultRowHeight="12.75" x14ac:dyDescent="0.2"/>
  <cols>
    <col min="1" max="1" width="26.28515625" style="1" customWidth="1"/>
    <col min="2" max="4" width="13.28515625" style="1" customWidth="1"/>
    <col min="5" max="5" width="16.7109375" style="1" customWidth="1"/>
    <col min="6" max="6" width="11.42578125" style="1" customWidth="1"/>
    <col min="7" max="10" width="11.5703125" style="2"/>
    <col min="11" max="16384" width="11.5703125" style="1"/>
  </cols>
  <sheetData>
    <row r="1" spans="1:10" ht="15.75" x14ac:dyDescent="0.25">
      <c r="A1" s="3"/>
      <c r="B1" s="3"/>
      <c r="C1" s="4" t="s">
        <v>18</v>
      </c>
      <c r="D1" s="3"/>
      <c r="E1" s="3"/>
      <c r="F1" s="3"/>
    </row>
    <row r="2" spans="1:10" ht="15.75" x14ac:dyDescent="0.25">
      <c r="A2" s="3"/>
      <c r="B2" s="3"/>
      <c r="C2" s="4" t="s">
        <v>23</v>
      </c>
      <c r="D2" s="3"/>
      <c r="E2" s="3"/>
      <c r="F2" s="3"/>
    </row>
    <row r="3" spans="1:10" ht="15.75" x14ac:dyDescent="0.25">
      <c r="A3" s="3"/>
      <c r="B3" s="3"/>
      <c r="C3" s="4" t="s">
        <v>24</v>
      </c>
      <c r="D3" s="3"/>
      <c r="E3" s="3"/>
      <c r="F3" s="3"/>
    </row>
    <row r="4" spans="1:10" ht="15.75" x14ac:dyDescent="0.25">
      <c r="A4" s="3"/>
      <c r="B4" s="3"/>
      <c r="C4" s="4"/>
      <c r="D4" s="3"/>
      <c r="E4" s="3"/>
      <c r="F4" s="3"/>
    </row>
    <row r="5" spans="1:10" ht="15.6" customHeight="1" x14ac:dyDescent="0.25">
      <c r="A5" s="3" t="s">
        <v>16</v>
      </c>
      <c r="B5" s="3"/>
      <c r="C5" s="3"/>
      <c r="D5" s="3"/>
      <c r="E5" s="3"/>
      <c r="F5" s="3"/>
    </row>
    <row r="6" spans="1:10" ht="15" x14ac:dyDescent="0.25">
      <c r="A6" s="16" t="s">
        <v>0</v>
      </c>
      <c r="B6" s="32" t="s">
        <v>1</v>
      </c>
      <c r="C6" s="32"/>
      <c r="D6" s="32"/>
      <c r="E6" s="17" t="s">
        <v>2</v>
      </c>
      <c r="F6" s="18" t="s">
        <v>3</v>
      </c>
    </row>
    <row r="7" spans="1:10" ht="15" x14ac:dyDescent="0.25">
      <c r="A7" s="19"/>
      <c r="B7" s="15">
        <v>1</v>
      </c>
      <c r="C7" s="15">
        <v>2</v>
      </c>
      <c r="D7" s="15">
        <v>3</v>
      </c>
      <c r="E7" s="20" t="s">
        <v>4</v>
      </c>
      <c r="F7" s="21" t="s">
        <v>5</v>
      </c>
    </row>
    <row r="8" spans="1:10" ht="30" customHeight="1" x14ac:dyDescent="0.2">
      <c r="A8" s="31" t="s">
        <v>6</v>
      </c>
      <c r="B8" s="35" t="s">
        <v>25</v>
      </c>
      <c r="C8" s="35"/>
      <c r="D8" s="35"/>
      <c r="E8" s="29" t="s">
        <v>22</v>
      </c>
      <c r="F8" s="28" t="s">
        <v>7</v>
      </c>
    </row>
    <row r="9" spans="1:10" ht="15" x14ac:dyDescent="0.2">
      <c r="A9" s="5" t="s">
        <v>8</v>
      </c>
      <c r="B9" s="33">
        <v>5</v>
      </c>
      <c r="C9" s="33"/>
      <c r="D9" s="33"/>
      <c r="E9" s="33"/>
      <c r="F9" s="6" t="s">
        <v>7</v>
      </c>
    </row>
    <row r="10" spans="1:10" ht="16.5" customHeight="1" x14ac:dyDescent="0.2">
      <c r="A10" s="5" t="s">
        <v>9</v>
      </c>
      <c r="B10" s="34" t="s">
        <v>26</v>
      </c>
      <c r="C10" s="34"/>
      <c r="D10" s="34"/>
      <c r="E10" s="34"/>
      <c r="F10" s="6" t="s">
        <v>7</v>
      </c>
    </row>
    <row r="11" spans="1:10" ht="15" x14ac:dyDescent="0.2">
      <c r="A11" s="5" t="s">
        <v>10</v>
      </c>
      <c r="B11" s="7">
        <v>10974</v>
      </c>
      <c r="C11" s="7">
        <v>11522.7</v>
      </c>
      <c r="D11" s="7"/>
      <c r="E11" s="8">
        <f>(B11+C11)/2</f>
        <v>11248.35</v>
      </c>
      <c r="F11" s="8">
        <v>11248</v>
      </c>
    </row>
    <row r="12" spans="1:10" ht="15" x14ac:dyDescent="0.25">
      <c r="A12" s="9" t="s">
        <v>11</v>
      </c>
      <c r="B12" s="30">
        <f>B11*$B9</f>
        <v>54870</v>
      </c>
      <c r="C12" s="30">
        <f>C11*$B9</f>
        <v>57613.5</v>
      </c>
      <c r="D12" s="30"/>
      <c r="E12" s="30">
        <f>E11*$B9</f>
        <v>56241.75</v>
      </c>
      <c r="F12" s="10">
        <f>F11*$B9</f>
        <v>56240</v>
      </c>
    </row>
    <row r="13" spans="1:10" ht="38.1" customHeight="1" x14ac:dyDescent="0.2">
      <c r="A13" s="14" t="s">
        <v>12</v>
      </c>
      <c r="B13" s="41" t="s">
        <v>13</v>
      </c>
      <c r="C13" s="42"/>
      <c r="D13" s="43" t="s">
        <v>14</v>
      </c>
      <c r="E13" s="44"/>
      <c r="F13" s="45"/>
    </row>
    <row r="14" spans="1:10" ht="39.75" customHeight="1" x14ac:dyDescent="0.2">
      <c r="A14" s="14">
        <v>1</v>
      </c>
      <c r="B14" s="36" t="s">
        <v>27</v>
      </c>
      <c r="C14" s="37"/>
      <c r="D14" s="36" t="s">
        <v>28</v>
      </c>
      <c r="E14" s="46"/>
      <c r="F14" s="37"/>
      <c r="G14" s="1"/>
      <c r="H14" s="1"/>
      <c r="I14" s="1"/>
      <c r="J14" s="1"/>
    </row>
    <row r="15" spans="1:10" ht="25.5" customHeight="1" x14ac:dyDescent="0.2">
      <c r="A15" s="14">
        <v>2</v>
      </c>
      <c r="B15" s="36" t="s">
        <v>29</v>
      </c>
      <c r="C15" s="37"/>
      <c r="D15" s="36" t="s">
        <v>30</v>
      </c>
      <c r="E15" s="46"/>
      <c r="F15" s="37"/>
      <c r="G15" s="1"/>
      <c r="H15" s="1"/>
      <c r="I15" s="1"/>
      <c r="J15" s="1"/>
    </row>
    <row r="16" spans="1:10" ht="25.5" customHeight="1" x14ac:dyDescent="0.2">
      <c r="A16" s="14">
        <v>3</v>
      </c>
      <c r="B16" s="36"/>
      <c r="C16" s="37"/>
      <c r="D16" s="38"/>
      <c r="E16" s="39"/>
      <c r="F16" s="40"/>
      <c r="G16" s="1"/>
      <c r="H16" s="1"/>
      <c r="I16" s="1"/>
      <c r="J16" s="1"/>
    </row>
    <row r="17" spans="1:11" ht="15" customHeight="1" x14ac:dyDescent="0.2">
      <c r="A17" s="22" t="s">
        <v>17</v>
      </c>
      <c r="B17" s="23">
        <f>B12</f>
        <v>54870</v>
      </c>
      <c r="C17" s="23">
        <f>C12</f>
        <v>57613.5</v>
      </c>
      <c r="D17" s="23"/>
      <c r="E17" s="24"/>
      <c r="F17" s="24"/>
      <c r="G17" s="1"/>
      <c r="H17" s="1"/>
      <c r="I17" s="1"/>
      <c r="J17" s="1"/>
    </row>
    <row r="18" spans="1:11" s="11" customFormat="1" ht="15" x14ac:dyDescent="0.25">
      <c r="A18" s="25" t="s">
        <v>33</v>
      </c>
      <c r="B18" s="25"/>
      <c r="C18" s="25"/>
      <c r="D18" s="25"/>
      <c r="E18" s="12" t="s">
        <v>15</v>
      </c>
      <c r="F18" s="26">
        <f>F12</f>
        <v>56240</v>
      </c>
      <c r="G18" s="13"/>
      <c r="H18" s="13"/>
      <c r="I18" s="13"/>
      <c r="J18" s="13"/>
      <c r="K18" s="13"/>
    </row>
    <row r="19" spans="1:11" s="11" customFormat="1" ht="15" x14ac:dyDescent="0.25">
      <c r="A19" s="25"/>
      <c r="B19" s="25"/>
      <c r="C19" s="25"/>
      <c r="D19" s="25"/>
      <c r="E19" s="25"/>
      <c r="F19" s="25"/>
    </row>
    <row r="20" spans="1:11" s="11" customFormat="1" ht="15" x14ac:dyDescent="0.25">
      <c r="A20" s="25" t="s">
        <v>31</v>
      </c>
      <c r="B20" s="25"/>
      <c r="C20" s="25"/>
      <c r="D20" s="25"/>
      <c r="E20" s="25"/>
      <c r="F20" s="12" t="s">
        <v>32</v>
      </c>
    </row>
    <row r="21" spans="1:11" s="11" customFormat="1" ht="9" customHeight="1" x14ac:dyDescent="0.25">
      <c r="A21" s="25"/>
      <c r="B21" s="25"/>
      <c r="C21" s="25"/>
      <c r="D21" s="25"/>
      <c r="E21" s="25"/>
      <c r="F21" s="25"/>
    </row>
    <row r="22" spans="1:11" s="11" customFormat="1" ht="15" x14ac:dyDescent="0.25">
      <c r="A22" s="25" t="s">
        <v>34</v>
      </c>
      <c r="B22" s="25"/>
      <c r="C22" s="25"/>
      <c r="D22" s="25"/>
      <c r="E22" s="25"/>
      <c r="F22" s="12" t="s">
        <v>35</v>
      </c>
    </row>
    <row r="23" spans="1:11" s="11" customFormat="1" ht="9" customHeight="1" x14ac:dyDescent="0.25">
      <c r="A23" s="25"/>
      <c r="B23" s="25"/>
      <c r="C23" s="25"/>
      <c r="D23" s="25"/>
      <c r="E23" s="25"/>
      <c r="F23" s="25"/>
    </row>
    <row r="24" spans="1:11" ht="15" x14ac:dyDescent="0.25">
      <c r="A24" s="25" t="s">
        <v>21</v>
      </c>
      <c r="B24" s="27"/>
      <c r="C24" s="27"/>
      <c r="D24" s="27"/>
      <c r="E24" s="27"/>
      <c r="F24" s="12" t="s">
        <v>20</v>
      </c>
      <c r="G24" s="1"/>
      <c r="H24" s="1"/>
      <c r="I24" s="1"/>
      <c r="J24" s="1"/>
    </row>
    <row r="25" spans="1:11" x14ac:dyDescent="0.2">
      <c r="A25" s="1" t="s">
        <v>19</v>
      </c>
    </row>
  </sheetData>
  <sheetProtection selectLockedCells="1" selectUnlockedCells="1"/>
  <mergeCells count="12">
    <mergeCell ref="B6:D6"/>
    <mergeCell ref="B9:E9"/>
    <mergeCell ref="B10:E10"/>
    <mergeCell ref="B8:D8"/>
    <mergeCell ref="B16:C16"/>
    <mergeCell ref="D16:F16"/>
    <mergeCell ref="B13:C13"/>
    <mergeCell ref="D13:F13"/>
    <mergeCell ref="B14:C14"/>
    <mergeCell ref="B15:C15"/>
    <mergeCell ref="D15:F15"/>
    <mergeCell ref="D14:F14"/>
  </mergeCells>
  <hyperlinks>
    <hyperlink ref="D15" r:id="rId1" display="www.softkey.ru"/>
  </hyperlinks>
  <pageMargins left="0.6692913385826772" right="7.874015748031496E-2" top="0.23622047244094491" bottom="0.27559055118110237" header="0.51181102362204722" footer="0.51181102362204722"/>
  <pageSetup paperSize="9" firstPageNumber="0" orientation="portrait" horizontalDpi="300" verticalDpi="300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100" workbookViewId="0"/>
  </sheetViews>
  <sheetFormatPr defaultColWidth="11.5703125" defaultRowHeight="12.75" x14ac:dyDescent="0.2"/>
  <sheetData/>
  <sheetProtection selectLockedCells="1" selectUnlockedCells="1"/>
  <pageMargins left="0.67708333333333337" right="9.3055555555555558E-2" top="0.2298611111111111" bottom="0.28680555555555554" header="0.51180555555555551" footer="0.51180555555555551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Лист2</vt:lpstr>
      <vt:lpstr>Лист3</vt:lpstr>
      <vt:lpstr>Лист2!Заголовки_для_печати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Ловыгина Наталья Борисовна</cp:lastModifiedBy>
  <cp:lastPrinted>2012-07-10T11:11:19Z</cp:lastPrinted>
  <dcterms:created xsi:type="dcterms:W3CDTF">2012-04-02T10:33:59Z</dcterms:created>
  <dcterms:modified xsi:type="dcterms:W3CDTF">2012-08-06T03:15:26Z</dcterms:modified>
</cp:coreProperties>
</file>